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Concluido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4" i="1" l="1"/>
  <c r="N14" i="1"/>
  <c r="O13" i="1"/>
  <c r="N13" i="1"/>
  <c r="O12" i="1"/>
  <c r="N12" i="1"/>
  <c r="O11" i="1"/>
  <c r="N11" i="1"/>
  <c r="O10" i="1" l="1"/>
  <c r="N10" i="1"/>
  <c r="O9" i="1"/>
  <c r="N9" i="1"/>
  <c r="O8" i="1"/>
  <c r="N8" i="1"/>
</calcChain>
</file>

<file path=xl/sharedStrings.xml><?xml version="1.0" encoding="utf-8"?>
<sst xmlns="http://schemas.openxmlformats.org/spreadsheetml/2006/main" count="122" uniqueCount="90">
  <si>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</si>
  <si>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</si>
  <si>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</si>
  <si>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</si>
  <si>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</si>
  <si>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</si>
  <si>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</si>
  <si>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</si>
  <si>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</si>
  <si>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</si>
  <si>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</si>
  <si>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</si>
  <si>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</si>
  <si>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</si>
  <si>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</si>
  <si>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</si>
  <si>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</si>
  <si>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</si>
  <si>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</si>
  <si>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</si>
  <si>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</si>
  <si>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</si>
  <si>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</si>
  <si>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</si>
  <si>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</si>
  <si>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</si>
  <si>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</si>
  <si>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</si>
  <si>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</si>
  <si>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</si>
  <si>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</si>
  <si>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</si>
  <si>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</si>
  <si>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</si>
  <si>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</si>
  <si>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</si>
  <si>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</si>
  <si>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</si>
  <si>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</si>
  <si>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</si>
  <si>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</si>
  <si>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</si>
  <si>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</si>
  <si>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</si>
  <si>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</si>
  <si>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</si>
  <si>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</si>
  <si>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</si>
  <si>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</si>
  <si>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</si>
  <si>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</si>
  <si>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</si>
  <si>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</si>
  <si>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</si>
  <si>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</si>
  <si>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</si>
  <si>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</si>
  <si>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</si>
  <si>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</si>
  <si>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</si>
  <si>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ADMINISTRATIVOS</t>
  </si>
  <si>
    <t>FINANZAS</t>
  </si>
  <si>
    <t>CARLOS HUGO</t>
  </si>
  <si>
    <t>VILLICAÑA</t>
  </si>
  <si>
    <t>PADILLA</t>
  </si>
  <si>
    <t>LEONARDO</t>
  </si>
  <si>
    <t>CASTILLO</t>
  </si>
  <si>
    <t>PALACIOS</t>
  </si>
  <si>
    <t>ALEJANDRA ROCIO</t>
  </si>
  <si>
    <t>DAMIAN</t>
  </si>
  <si>
    <t>AVALOS</t>
  </si>
  <si>
    <t>DANA ELEONORA</t>
  </si>
  <si>
    <t>GAMEZ</t>
  </si>
  <si>
    <t>SOTELO</t>
  </si>
  <si>
    <t>JUAN CARLOS</t>
  </si>
  <si>
    <t>PEREZ</t>
  </si>
  <si>
    <t>LLERENAS</t>
  </si>
  <si>
    <t>OCTAVIO</t>
  </si>
  <si>
    <t>DIAZ</t>
  </si>
  <si>
    <t>GUERRERO</t>
  </si>
  <si>
    <t>XIMENA</t>
  </si>
  <si>
    <t>CARRILLO</t>
  </si>
  <si>
    <t>LUNA</t>
  </si>
  <si>
    <t>https://www.tjacolima.org/wp-content/uploads/2024/02/DANA-ELEONORA-GAMEZ-SOTELO-VP.pdf</t>
  </si>
  <si>
    <t>https://www.tjacolima.org/wp-content/uploads/2024/02/JUAN-CARLOS-PEREZ-LLERENAS-VP.pdf</t>
  </si>
  <si>
    <t>https://www.tjacolima.org/wp-content/uploads/2024/02/LEONARDO-CASTILLO-PALACIOS-VP.pdf</t>
  </si>
  <si>
    <t>https://www.tjacolima.org/wp-content/uploads/2024/02/OCTAVIO-DIAZ-GUERRERO-VP.pdf</t>
  </si>
  <si>
    <t>https://www.tjacolima.org/wp-content/uploads/2024/02/XIMENA-CARRILLO-LUNA-VP.pdf</t>
  </si>
  <si>
    <t>https://www.tjacolima.org/wp-content/uploads/2024/02/ALEJANDRA-ROCIO-DAMIAN-AVALOS-VP.pdf</t>
  </si>
  <si>
    <t>https://www.tjacolima.org/wp-content/uploads/2024/02/CARLOS-HUGO-VILLICANA-PADILLA-VP.pdf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</si>
</sst>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jacolima.org/wp-content/uploads/2024/02/DANA-ELEONORA-GAMEZ-SOTELO-VP.pdf" TargetMode="External"/><Relationship Id="rId7" Type="http://schemas.openxmlformats.org/officeDocument/2006/relationships/hyperlink" Target="https://www.tjacolima.org/wp-content/uploads/2024/02/XIMENA-CARRILLO-LUNA-VP.pdf" TargetMode="External"/><Relationship Id="rId2" Type="http://schemas.openxmlformats.org/officeDocument/2006/relationships/hyperlink" Target="https://www.tjacolima.org/wp-content/uploads/2024/02/CARLOS-HUGO-VILLICANA-PADILLA-VP.pdf" TargetMode="External"/><Relationship Id="rId1" Type="http://schemas.openxmlformats.org/officeDocument/2006/relationships/hyperlink" Target="https://www.tjacolima.org/wp-content/uploads/2024/02/ALEJANDRA-ROCIO-DAMIAN-AVALOS-VP.pdf" TargetMode="External"/><Relationship Id="rId6" Type="http://schemas.openxmlformats.org/officeDocument/2006/relationships/hyperlink" Target="https://www.tjacolima.org/wp-content/uploads/2024/02/OCTAVIO-DIAZ-GUERRERO-VP.pdf" TargetMode="External"/><Relationship Id="rId5" Type="http://schemas.openxmlformats.org/officeDocument/2006/relationships/hyperlink" Target="https://www.tjacolima.org/wp-content/uploads/2024/02/LEONARDO-CASTILLO-PALACIOS-VP.pdf" TargetMode="External"/><Relationship Id="rId4" Type="http://schemas.openxmlformats.org/officeDocument/2006/relationships/hyperlink" Target="https://www.tjacolima.org/wp-content/uploads/2024/02/JUAN-CARLOS-PEREZ-LLERENAS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K2" zoomScale="90" zoomScaleNormal="90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6.85546875" customWidth="1"/>
    <col min="4" max="4" width="27.140625" bestFit="1" customWidth="1"/>
    <col min="5" max="5" width="23.42578125" customWidth="1"/>
    <col min="6" max="6" width="20.140625" customWidth="1"/>
    <col min="7" max="7" width="25" customWidth="1"/>
    <col min="8" max="8" width="22.5703125" customWidth="1"/>
    <col min="9" max="9" width="17.7109375" bestFit="1" customWidth="1"/>
    <col min="10" max="10" width="40.5703125" customWidth="1"/>
    <col min="11" max="11" width="19" customWidth="1"/>
    <col min="12" max="12" width="21" customWidth="1"/>
    <col min="13" max="13" width="19" bestFit="1" customWidth="1"/>
    <col min="14" max="14" width="33.7109375" customWidth="1"/>
    <col min="15" max="15" width="17.42578125" bestFit="1" customWidth="1"/>
    <col min="16" max="16" width="21.5703125" bestFit="1" customWidth="1"/>
    <col min="17" max="17" width="43.28515625" customWidth="1"/>
    <col min="18" max="18" width="5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2023</v>
      </c>
      <c r="B8" s="3">
        <v>44927</v>
      </c>
      <c r="C8" s="3">
        <v>45291</v>
      </c>
      <c r="D8" s="4" t="s">
        <v>59</v>
      </c>
      <c r="E8" s="4">
        <v>12102</v>
      </c>
      <c r="F8" s="4" t="s">
        <v>68</v>
      </c>
      <c r="G8" s="4" t="s">
        <v>69</v>
      </c>
      <c r="H8" s="4" t="s">
        <v>70</v>
      </c>
      <c r="I8" s="4"/>
      <c r="J8" s="5" t="s">
        <v>88</v>
      </c>
      <c r="K8" s="3">
        <v>45108</v>
      </c>
      <c r="L8" s="3">
        <v>45291</v>
      </c>
      <c r="M8" s="4" t="s">
        <v>60</v>
      </c>
      <c r="N8" s="6">
        <f>5435*2</f>
        <v>10870</v>
      </c>
      <c r="O8" s="6">
        <f>5000.15*2</f>
        <v>10000.299999999999</v>
      </c>
      <c r="P8" s="4"/>
      <c r="Q8" s="4"/>
      <c r="R8" s="4" t="s">
        <v>61</v>
      </c>
      <c r="S8" s="3">
        <v>45291</v>
      </c>
      <c r="T8" s="3">
        <v>45315</v>
      </c>
    </row>
    <row r="9" spans="1:21" ht="45" x14ac:dyDescent="0.25">
      <c r="A9" s="2">
        <v>2023</v>
      </c>
      <c r="B9" s="3">
        <v>44927</v>
      </c>
      <c r="C9" s="3">
        <v>45291</v>
      </c>
      <c r="D9" s="4" t="s">
        <v>59</v>
      </c>
      <c r="E9" s="4">
        <v>12102</v>
      </c>
      <c r="F9" s="4" t="s">
        <v>62</v>
      </c>
      <c r="G9" s="4" t="s">
        <v>63</v>
      </c>
      <c r="H9" s="4" t="s">
        <v>64</v>
      </c>
      <c r="I9" s="4"/>
      <c r="J9" s="5" t="s">
        <v>89</v>
      </c>
      <c r="K9" s="3">
        <v>45108</v>
      </c>
      <c r="L9" s="3">
        <v>45291</v>
      </c>
      <c r="M9" s="4" t="s">
        <v>60</v>
      </c>
      <c r="N9" s="6">
        <f>2106*2</f>
        <v>4212</v>
      </c>
      <c r="O9" s="6">
        <f>2000.09*2</f>
        <v>4000.18</v>
      </c>
      <c r="P9" s="4"/>
      <c r="Q9" s="4"/>
      <c r="R9" s="4" t="s">
        <v>61</v>
      </c>
      <c r="S9" s="3">
        <v>45291</v>
      </c>
      <c r="T9" s="3">
        <v>45315</v>
      </c>
    </row>
    <row r="10" spans="1:21" ht="45" x14ac:dyDescent="0.25">
      <c r="A10" s="2">
        <v>2023</v>
      </c>
      <c r="B10" s="3">
        <v>44927</v>
      </c>
      <c r="C10" s="3">
        <v>45291</v>
      </c>
      <c r="D10" s="4" t="s">
        <v>59</v>
      </c>
      <c r="E10" s="4">
        <v>12102</v>
      </c>
      <c r="F10" s="4" t="s">
        <v>71</v>
      </c>
      <c r="G10" s="4" t="s">
        <v>72</v>
      </c>
      <c r="H10" s="4" t="s">
        <v>73</v>
      </c>
      <c r="I10" s="4"/>
      <c r="J10" s="5" t="s">
        <v>83</v>
      </c>
      <c r="K10" s="3">
        <v>45108</v>
      </c>
      <c r="L10" s="3">
        <v>45291</v>
      </c>
      <c r="M10" s="4" t="s">
        <v>60</v>
      </c>
      <c r="N10" s="6">
        <f>2500*2</f>
        <v>5000</v>
      </c>
      <c r="O10" s="6">
        <f>2356.51*2</f>
        <v>4713.0200000000004</v>
      </c>
      <c r="P10" s="4"/>
      <c r="Q10" s="4"/>
      <c r="R10" s="4" t="s">
        <v>61</v>
      </c>
      <c r="S10" s="3">
        <v>45291</v>
      </c>
      <c r="T10" s="3">
        <v>45315</v>
      </c>
    </row>
    <row r="11" spans="1:21" ht="45" x14ac:dyDescent="0.25">
      <c r="A11" s="2">
        <v>2023</v>
      </c>
      <c r="B11" s="3">
        <v>44927</v>
      </c>
      <c r="C11" s="3">
        <v>45291</v>
      </c>
      <c r="D11" s="4" t="s">
        <v>59</v>
      </c>
      <c r="E11" s="4">
        <v>12102</v>
      </c>
      <c r="F11" s="4" t="s">
        <v>74</v>
      </c>
      <c r="G11" s="4" t="s">
        <v>75</v>
      </c>
      <c r="H11" s="4" t="s">
        <v>76</v>
      </c>
      <c r="I11" s="4"/>
      <c r="J11" s="5" t="s">
        <v>84</v>
      </c>
      <c r="K11" s="3">
        <v>45108</v>
      </c>
      <c r="L11" s="3">
        <v>45291</v>
      </c>
      <c r="M11" s="4" t="s">
        <v>60</v>
      </c>
      <c r="N11" s="6">
        <f>5435*2</f>
        <v>10870</v>
      </c>
      <c r="O11" s="6">
        <f>5000.15*2</f>
        <v>10000.299999999999</v>
      </c>
      <c r="P11" s="4"/>
      <c r="Q11" s="4"/>
      <c r="R11" s="4" t="s">
        <v>61</v>
      </c>
      <c r="S11" s="3">
        <v>45291</v>
      </c>
      <c r="T11" s="3">
        <v>45315</v>
      </c>
    </row>
    <row r="12" spans="1:21" ht="45" x14ac:dyDescent="0.25">
      <c r="A12" s="2">
        <v>2023</v>
      </c>
      <c r="B12" s="3">
        <v>44927</v>
      </c>
      <c r="C12" s="3">
        <v>45291</v>
      </c>
      <c r="D12" s="4" t="s">
        <v>59</v>
      </c>
      <c r="E12" s="4">
        <v>12102</v>
      </c>
      <c r="F12" s="4" t="s">
        <v>65</v>
      </c>
      <c r="G12" s="4" t="s">
        <v>66</v>
      </c>
      <c r="H12" s="4" t="s">
        <v>67</v>
      </c>
      <c r="I12" s="4"/>
      <c r="J12" s="5" t="s">
        <v>85</v>
      </c>
      <c r="K12" s="3">
        <v>45108</v>
      </c>
      <c r="L12" s="3">
        <v>45291</v>
      </c>
      <c r="M12" s="4" t="s">
        <v>60</v>
      </c>
      <c r="N12" s="6">
        <f>14213*2</f>
        <v>28426</v>
      </c>
      <c r="O12" s="6">
        <f>12000*2</f>
        <v>24000</v>
      </c>
      <c r="P12" s="4"/>
      <c r="Q12" s="4"/>
      <c r="R12" s="4" t="s">
        <v>61</v>
      </c>
      <c r="S12" s="3">
        <v>45291</v>
      </c>
      <c r="T12" s="3">
        <v>45315</v>
      </c>
    </row>
    <row r="13" spans="1:21" ht="45" x14ac:dyDescent="0.25">
      <c r="A13" s="2">
        <v>2023</v>
      </c>
      <c r="B13" s="3">
        <v>44927</v>
      </c>
      <c r="C13" s="3">
        <v>45291</v>
      </c>
      <c r="D13" s="4" t="s">
        <v>59</v>
      </c>
      <c r="E13" s="4">
        <v>12102</v>
      </c>
      <c r="F13" s="4" t="s">
        <v>77</v>
      </c>
      <c r="G13" s="4" t="s">
        <v>78</v>
      </c>
      <c r="H13" s="4" t="s">
        <v>79</v>
      </c>
      <c r="I13" s="4"/>
      <c r="J13" s="5" t="s">
        <v>86</v>
      </c>
      <c r="K13" s="3">
        <v>45108</v>
      </c>
      <c r="L13" s="3">
        <v>45291</v>
      </c>
      <c r="M13" s="4" t="s">
        <v>60</v>
      </c>
      <c r="N13" s="6">
        <f>21501.19*2</f>
        <v>43002.38</v>
      </c>
      <c r="O13" s="6">
        <f>17900.05*2</f>
        <v>35800.1</v>
      </c>
      <c r="P13" s="4"/>
      <c r="Q13" s="4"/>
      <c r="R13" s="4" t="s">
        <v>61</v>
      </c>
      <c r="S13" s="3">
        <v>45291</v>
      </c>
      <c r="T13" s="3">
        <v>45315</v>
      </c>
    </row>
    <row r="14" spans="1:21" ht="45" x14ac:dyDescent="0.25">
      <c r="A14" s="2">
        <v>2023</v>
      </c>
      <c r="B14" s="3">
        <v>44927</v>
      </c>
      <c r="C14" s="3">
        <v>45291</v>
      </c>
      <c r="D14" s="4" t="s">
        <v>59</v>
      </c>
      <c r="E14" s="4">
        <v>12102</v>
      </c>
      <c r="F14" s="4" t="s">
        <v>80</v>
      </c>
      <c r="G14" s="4" t="s">
        <v>81</v>
      </c>
      <c r="H14" s="4" t="s">
        <v>82</v>
      </c>
      <c r="I14" s="4"/>
      <c r="J14" s="5" t="s">
        <v>87</v>
      </c>
      <c r="K14" s="3">
        <v>45108</v>
      </c>
      <c r="L14" s="3">
        <v>45291</v>
      </c>
      <c r="M14" s="4" t="s">
        <v>60</v>
      </c>
      <c r="N14" s="7">
        <f>3625*2</f>
        <v>7250</v>
      </c>
      <c r="O14" s="7">
        <f>3387.08*2</f>
        <v>6774.16</v>
      </c>
      <c r="P14" s="4"/>
      <c r="Q14" s="4"/>
      <c r="R14" s="4" t="s">
        <v>61</v>
      </c>
      <c r="S14" s="3">
        <v>45291</v>
      </c>
      <c r="T14" s="3">
        <v>45315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4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2021-05-10T20:33:05Z</dcterms:created>
  <dcterms:modified xsi:type="dcterms:W3CDTF">2024-02-14T20:53:29Z</dcterms:modified>
</cp:coreProperties>
</file>